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РДПШ" sheetId="1" r:id="rId1"/>
  </sheets>
  <definedNames>
    <definedName name="_Otchet_Period_Source__AT_ObjectName" localSheetId="0">'РДПШ'!$A$10</definedName>
    <definedName name="_Otchet_Period_Source__AT_ObjectName">#REF!</definedName>
    <definedName name="_PBuh_" localSheetId="0">'РДПШ'!$E$45</definedName>
    <definedName name="_PBuh_">#REF!</definedName>
    <definedName name="_PBuhN_" localSheetId="0">'РДПШ'!$A$45</definedName>
    <definedName name="_PBuhN_">#REF!</definedName>
    <definedName name="_PCBuh_" localSheetId="0">'РДПШ'!#REF!</definedName>
    <definedName name="_PCBuh_">#REF!</definedName>
    <definedName name="_Period_" localSheetId="0">'РДПШ'!$A$5</definedName>
    <definedName name="_Period_">#REF!</definedName>
    <definedName name="_PFes_" localSheetId="0">'РДПШ'!$J$42</definedName>
    <definedName name="_PFes_">#REF!</definedName>
    <definedName name="_PFesN_" localSheetId="0">'РДПШ'!$G$42</definedName>
    <definedName name="_PFesN_">#REF!</definedName>
    <definedName name="_PIsp_" localSheetId="0">'РДПШ'!#REF!</definedName>
    <definedName name="_PIsp_">#REF!</definedName>
    <definedName name="_PIspN_" localSheetId="0">'РДПШ'!#REF!</definedName>
    <definedName name="_PIspN_">#REF!</definedName>
    <definedName name="_PRuk_" localSheetId="0">'РДПШ'!$E$42</definedName>
    <definedName name="_PRuk_">#REF!</definedName>
    <definedName name="_PRukN_" localSheetId="0">'РДПШ'!$A$42</definedName>
    <definedName name="_PRukN_">#REF!</definedName>
    <definedName name="_PRUp_" localSheetId="0">'РДПШ'!#REF!</definedName>
    <definedName name="_PRUp_">#REF!</definedName>
    <definedName name="_PRUpN_" localSheetId="0">'РДПШ'!#REF!</definedName>
    <definedName name="_PRUpN_">#REF!</definedName>
    <definedName name="_RDate_" localSheetId="0">'РДПШ'!$K$5</definedName>
    <definedName name="_RDate_">#REF!</definedName>
    <definedName name="_xlnm.Print_Titles" localSheetId="0">'РДПШ'!$16:$19</definedName>
  </definedNames>
  <calcPr fullCalcOnLoad="1"/>
</workbook>
</file>

<file path=xl/sharedStrings.xml><?xml version="1.0" encoding="utf-8"?>
<sst xmlns="http://schemas.openxmlformats.org/spreadsheetml/2006/main" count="111" uniqueCount="104">
  <si>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</si>
  <si>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</si>
  <si>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</si>
  <si>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</si>
  <si>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</si>
  <si>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</si>
  <si>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</si>
  <si>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</si>
  <si>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</si>
  <si>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</si>
  <si>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</si>
  <si>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</si>
  <si>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</si>
  <si>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</si>
  <si>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</si>
  <si>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</si>
  <si>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</si>
  <si>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</si>
  <si>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</si>
  <si>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</si>
  <si>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</si>
  <si>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</si>
  <si>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</si>
  <si>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</si>
  <si>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</si>
  <si>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</si>
  <si>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</si>
  <si>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</si>
  <si>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</si>
  <si>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</si>
  <si>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</si>
  <si>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</si>
  <si>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</si>
  <si>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</si>
  <si>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</si>
  <si>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</si>
  <si>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</si>
  <si>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</si>
  <si>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</si>
  <si>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</si>
  <si>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</si>
  <si>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</si>
  <si>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</si>
  <si>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</si>
  <si>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</si>
  <si>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</si>
  <si>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</si>
  <si>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</si>
  <si>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</si>
  <si>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</si>
  <si>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</si>
  <si>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субсидии на иные цели</t>
  </si>
  <si>
    <t>ДОХОДЫ - всего</t>
  </si>
  <si>
    <t>010000</t>
  </si>
  <si>
    <t xml:space="preserve">     Прочие доходы</t>
  </si>
  <si>
    <t>100180</t>
  </si>
  <si>
    <t xml:space="preserve">            субсдии на иные цели </t>
  </si>
  <si>
    <t>102180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</si>
  <si>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</si>
  <si>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</si>
  <si>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</si>
  <si>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</si>
  <si>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</si>
  <si>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</si>
  <si>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</si>
  <si>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</si>
  <si>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</si>
  <si>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</si>
  <si>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</si>
  <si>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</si>
  <si>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</si>
  <si>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</si>
  <si>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</si>
  <si>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</si>
  <si>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</si>
  <si>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</si>
  <si>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</si>
  <si>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</si>
  <si>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</si>
  <si>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</si>
  <si>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</si>
  <si>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</si>
  <si>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</si>
  <si>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</si>
  <si>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</si>
  <si>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</si>
  <si>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</si>
  <si>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</si>
  <si>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</si>
  <si>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</si>
  <si>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</si>
  <si>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</si>
  <si>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</si>
  <si>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</si>
  <si>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                                                Районный отдел образования</t>
  </si>
  <si>
    <t>МБДОУ Дод  "Районный дом пионеров и школьников"</t>
  </si>
  <si>
    <t xml:space="preserve">Главный экономист  </t>
  </si>
  <si>
    <t xml:space="preserve">  А.Н. Тойменева   .</t>
  </si>
  <si>
    <t xml:space="preserve">Главный  бухгалтер  </t>
  </si>
  <si>
    <t>__________</t>
  </si>
  <si>
    <t xml:space="preserve">  А.И. Ледяева     .</t>
  </si>
  <si>
    <t>Заведующая</t>
  </si>
  <si>
    <t>на 1 января 2014 года</t>
  </si>
  <si>
    <t xml:space="preserve">А.В. Мараховка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</si>
</sst>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right"/>
    </xf>
    <xf numFmtId="4" fontId="4" fillId="34" borderId="2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4" fontId="4" fillId="35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left" wrapText="1" shrinkToFit="1"/>
    </xf>
    <xf numFmtId="0" fontId="8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5" xfId="0" applyNumberFormat="1" applyFont="1" applyBorder="1" applyAlignment="1">
      <alignment horizontal="left"/>
    </xf>
    <xf numFmtId="14" fontId="4" fillId="0" borderId="25" xfId="0" applyNumberFormat="1" applyFont="1" applyBorder="1" applyAlignment="1">
      <alignment horizontal="center"/>
    </xf>
    <xf numFmtId="4" fontId="4" fillId="36" borderId="2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SheetLayoutView="110"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4.00390625" style="1" customWidth="1"/>
    <col min="11" max="11" width="14.125" style="0" customWidth="1"/>
  </cols>
  <sheetData>
    <row r="1" spans="1:11" ht="12.75">
      <c r="A1" s="31"/>
      <c r="B1" s="31"/>
      <c r="C1" s="31"/>
      <c r="D1" s="31"/>
      <c r="E1" s="31"/>
      <c r="F1" s="34"/>
      <c r="G1" s="34"/>
      <c r="H1" s="34"/>
      <c r="I1" s="34"/>
      <c r="J1" s="32"/>
      <c r="K1" s="32"/>
    </row>
    <row r="2" spans="1:11" ht="13.5" customHeight="1">
      <c r="A2" s="73" t="s">
        <v>41</v>
      </c>
      <c r="B2" s="74"/>
      <c r="C2" s="74"/>
      <c r="D2" s="74"/>
      <c r="E2" s="74"/>
      <c r="F2" s="74"/>
      <c r="G2" s="74"/>
      <c r="H2" s="74"/>
      <c r="I2" s="74"/>
      <c r="J2" s="34"/>
      <c r="K2" s="39"/>
    </row>
    <row r="3" spans="1:11" ht="14.25" customHeight="1" thickBot="1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33"/>
      <c r="K3" s="40" t="s">
        <v>4</v>
      </c>
    </row>
    <row r="4" spans="1:11" ht="13.5" customHeight="1">
      <c r="A4" s="35"/>
      <c r="B4" s="33"/>
      <c r="C4" s="33"/>
      <c r="D4" s="33"/>
      <c r="E4" s="33"/>
      <c r="F4" s="33"/>
      <c r="G4" s="33"/>
      <c r="H4" s="33"/>
      <c r="I4" s="33"/>
      <c r="J4" s="29" t="s">
        <v>44</v>
      </c>
      <c r="K4" s="41" t="s">
        <v>19</v>
      </c>
    </row>
    <row r="5" spans="1:11" ht="13.5" customHeight="1">
      <c r="A5" s="76" t="s">
        <v>102</v>
      </c>
      <c r="B5" s="76"/>
      <c r="C5" s="76"/>
      <c r="D5" s="76"/>
      <c r="E5" s="76"/>
      <c r="F5" s="76"/>
      <c r="G5" s="76"/>
      <c r="H5" s="37"/>
      <c r="I5" s="37"/>
      <c r="J5" s="29" t="s">
        <v>18</v>
      </c>
      <c r="K5" s="82">
        <v>41640</v>
      </c>
    </row>
    <row r="6" spans="1:11" s="20" customFormat="1" ht="12" customHeight="1">
      <c r="A6" s="25" t="s">
        <v>38</v>
      </c>
      <c r="B6" s="26" t="s">
        <v>95</v>
      </c>
      <c r="C6" s="26"/>
      <c r="D6" s="26"/>
      <c r="E6" s="26"/>
      <c r="F6" s="27"/>
      <c r="G6" s="27"/>
      <c r="H6" s="27"/>
      <c r="I6" s="27"/>
      <c r="J6" s="38" t="s">
        <v>17</v>
      </c>
      <c r="K6" s="42"/>
    </row>
    <row r="7" spans="1:11" s="20" customFormat="1" ht="12" customHeight="1">
      <c r="A7" s="25" t="s">
        <v>37</v>
      </c>
      <c r="B7" s="26"/>
      <c r="C7" s="26"/>
      <c r="D7" s="26"/>
      <c r="E7" s="26"/>
      <c r="F7" s="27"/>
      <c r="G7" s="27"/>
      <c r="H7" s="27"/>
      <c r="I7" s="27"/>
      <c r="J7" s="38"/>
      <c r="K7" s="42"/>
    </row>
    <row r="8" spans="1:11" s="20" customFormat="1" ht="11.25" customHeight="1">
      <c r="A8" s="25" t="s">
        <v>39</v>
      </c>
      <c r="B8" s="26"/>
      <c r="C8" s="26"/>
      <c r="D8" s="26"/>
      <c r="E8" s="26"/>
      <c r="F8" s="27"/>
      <c r="G8" s="27"/>
      <c r="H8" s="27"/>
      <c r="I8" s="27"/>
      <c r="J8" s="38" t="s">
        <v>20</v>
      </c>
      <c r="K8" s="42"/>
    </row>
    <row r="9" spans="1:11" ht="11.25" customHeight="1">
      <c r="A9" s="28" t="s">
        <v>40</v>
      </c>
      <c r="B9" s="28"/>
      <c r="C9" s="28"/>
      <c r="D9" s="28"/>
      <c r="E9" s="28"/>
      <c r="F9" s="49"/>
      <c r="G9" s="49"/>
      <c r="H9" s="49"/>
      <c r="I9" s="49"/>
      <c r="J9" s="36" t="s">
        <v>21</v>
      </c>
      <c r="K9" s="43"/>
    </row>
    <row r="10" spans="1:11" ht="9" customHeight="1">
      <c r="A10" s="28" t="s">
        <v>94</v>
      </c>
      <c r="B10" s="30"/>
      <c r="C10" s="30"/>
      <c r="D10" s="30"/>
      <c r="E10" s="30"/>
      <c r="F10" s="50"/>
      <c r="G10" s="50"/>
      <c r="H10" s="50"/>
      <c r="I10" s="50"/>
      <c r="J10" s="36" t="s">
        <v>22</v>
      </c>
      <c r="K10" s="43"/>
    </row>
    <row r="11" spans="1:11" ht="12" customHeight="1">
      <c r="A11" s="28" t="s">
        <v>31</v>
      </c>
      <c r="B11" s="81" t="s">
        <v>51</v>
      </c>
      <c r="C11" s="81"/>
      <c r="D11" s="81"/>
      <c r="E11" s="81"/>
      <c r="F11" s="81"/>
      <c r="G11" s="81"/>
      <c r="H11" s="81"/>
      <c r="I11" s="81"/>
      <c r="J11" s="36"/>
      <c r="K11" s="53"/>
    </row>
    <row r="12" spans="1:11" ht="11.25" customHeight="1">
      <c r="A12" s="28" t="s">
        <v>15</v>
      </c>
      <c r="B12" s="28"/>
      <c r="C12" s="28"/>
      <c r="D12" s="28"/>
      <c r="E12" s="28"/>
      <c r="F12" s="49"/>
      <c r="G12" s="49"/>
      <c r="H12" s="49"/>
      <c r="I12" s="49"/>
      <c r="J12" s="28"/>
      <c r="K12" s="51"/>
    </row>
    <row r="13" spans="1:11" ht="10.5" customHeight="1" thickBot="1">
      <c r="A13" s="28" t="s">
        <v>1</v>
      </c>
      <c r="B13" s="28"/>
      <c r="C13" s="28"/>
      <c r="D13" s="28"/>
      <c r="E13" s="28"/>
      <c r="F13" s="49"/>
      <c r="G13" s="49"/>
      <c r="H13" s="49"/>
      <c r="I13" s="49"/>
      <c r="J13" s="28" t="s">
        <v>14</v>
      </c>
      <c r="K13" s="52" t="s">
        <v>0</v>
      </c>
    </row>
    <row r="14" spans="1:11" ht="12" customHeight="1">
      <c r="A14" s="31"/>
      <c r="B14" s="44"/>
      <c r="C14" s="44"/>
      <c r="D14" s="44"/>
      <c r="E14" s="45" t="s">
        <v>30</v>
      </c>
      <c r="F14" s="49"/>
      <c r="G14" s="34"/>
      <c r="H14" s="49"/>
      <c r="I14" s="49"/>
      <c r="J14" s="49"/>
      <c r="K14" s="39"/>
    </row>
    <row r="15" spans="1:11" ht="5.25" customHeight="1">
      <c r="A15" s="46"/>
      <c r="B15" s="46"/>
      <c r="C15" s="46"/>
      <c r="D15" s="46"/>
      <c r="E15" s="47"/>
      <c r="F15" s="48"/>
      <c r="G15" s="48"/>
      <c r="H15" s="48"/>
      <c r="I15" s="48"/>
      <c r="J15" s="48"/>
      <c r="K15" s="48"/>
    </row>
    <row r="16" spans="1:11" ht="12.75">
      <c r="A16" s="4"/>
      <c r="B16" s="5" t="s">
        <v>11</v>
      </c>
      <c r="C16" s="5" t="s">
        <v>27</v>
      </c>
      <c r="D16" s="5"/>
      <c r="E16" s="3" t="s">
        <v>23</v>
      </c>
      <c r="F16" s="12"/>
      <c r="G16" s="15" t="s">
        <v>33</v>
      </c>
      <c r="H16" s="15"/>
      <c r="I16" s="21"/>
      <c r="J16" s="22"/>
      <c r="K16" s="9" t="s">
        <v>32</v>
      </c>
    </row>
    <row r="17" spans="1:11" ht="12.75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3" t="s">
        <v>45</v>
      </c>
      <c r="G17" s="16" t="s">
        <v>46</v>
      </c>
      <c r="H17" s="18" t="s">
        <v>43</v>
      </c>
      <c r="I17" s="3" t="s">
        <v>34</v>
      </c>
      <c r="J17" s="3" t="s">
        <v>7</v>
      </c>
      <c r="K17" s="9" t="s">
        <v>24</v>
      </c>
    </row>
    <row r="18" spans="1:11" ht="12.75">
      <c r="A18" s="4"/>
      <c r="B18" s="5" t="s">
        <v>13</v>
      </c>
      <c r="C18" s="5" t="s">
        <v>29</v>
      </c>
      <c r="D18" s="5"/>
      <c r="E18" s="3" t="s">
        <v>25</v>
      </c>
      <c r="F18" s="14" t="s">
        <v>6</v>
      </c>
      <c r="G18" s="3" t="s">
        <v>47</v>
      </c>
      <c r="H18" s="3" t="s">
        <v>26</v>
      </c>
      <c r="I18" s="3" t="s">
        <v>35</v>
      </c>
      <c r="K18" s="9" t="s">
        <v>25</v>
      </c>
    </row>
    <row r="19" spans="1:11" ht="12.75">
      <c r="A19" s="24">
        <v>1</v>
      </c>
      <c r="B19" s="60">
        <v>2</v>
      </c>
      <c r="C19" s="60">
        <v>3</v>
      </c>
      <c r="D19" s="13"/>
      <c r="E19" s="13" t="s">
        <v>2</v>
      </c>
      <c r="F19" s="55" t="s">
        <v>3</v>
      </c>
      <c r="G19" s="13" t="s">
        <v>8</v>
      </c>
      <c r="H19" s="13" t="s">
        <v>9</v>
      </c>
      <c r="I19" s="13" t="s">
        <v>10</v>
      </c>
      <c r="J19" s="13" t="s">
        <v>16</v>
      </c>
      <c r="K19" s="56" t="s">
        <v>36</v>
      </c>
    </row>
    <row r="20" spans="1:12" ht="12.75">
      <c r="A20" s="58" t="s">
        <v>52</v>
      </c>
      <c r="B20" s="61" t="str">
        <f aca="true" t="shared" si="0" ref="B20:B40">IF(LEFT(TRIM(D20),3)="150","200",LEFT(TRIM(D20),3))</f>
        <v>010</v>
      </c>
      <c r="C20" s="61">
        <f aca="true" t="shared" si="1" ref="C20:C40">IF(RIGHT(TRIM(D20),3)="000","",IF(RIGHT(TRIM(D20),3)="XXX","X",RIGHT(TRIM(D20),3)))</f>
      </c>
      <c r="D20" s="59" t="s">
        <v>53</v>
      </c>
      <c r="E20" s="62">
        <f>SUM(E21)</f>
        <v>143300</v>
      </c>
      <c r="F20" s="62">
        <f>SUM(F21)</f>
        <v>143300</v>
      </c>
      <c r="G20" s="57"/>
      <c r="H20" s="57"/>
      <c r="I20" s="57"/>
      <c r="J20" s="62">
        <f aca="true" t="shared" si="2" ref="J20:J40">SUM(F20:I20)</f>
        <v>143300</v>
      </c>
      <c r="K20" s="62">
        <f aca="true" t="shared" si="3" ref="K20:K35">SUM(E20-J20)</f>
        <v>0</v>
      </c>
      <c r="L20" s="23"/>
    </row>
    <row r="21" spans="1:12" ht="12.75">
      <c r="A21" s="58" t="s">
        <v>54</v>
      </c>
      <c r="B21" s="61" t="str">
        <f t="shared" si="0"/>
        <v>100</v>
      </c>
      <c r="C21" s="61" t="str">
        <f t="shared" si="1"/>
        <v>180</v>
      </c>
      <c r="D21" s="59" t="s">
        <v>55</v>
      </c>
      <c r="E21" s="62">
        <f>SUM(E22)</f>
        <v>143300</v>
      </c>
      <c r="F21" s="62">
        <f>SUM(F22)</f>
        <v>143300</v>
      </c>
      <c r="G21" s="57"/>
      <c r="H21" s="57"/>
      <c r="I21" s="57"/>
      <c r="J21" s="62">
        <f t="shared" si="2"/>
        <v>143300</v>
      </c>
      <c r="K21" s="62">
        <f t="shared" si="3"/>
        <v>0</v>
      </c>
      <c r="L21" s="23"/>
    </row>
    <row r="22" spans="1:12" ht="12.75">
      <c r="A22" s="58" t="s">
        <v>56</v>
      </c>
      <c r="B22" s="61" t="str">
        <f t="shared" si="0"/>
        <v>102</v>
      </c>
      <c r="C22" s="61" t="str">
        <f t="shared" si="1"/>
        <v>180</v>
      </c>
      <c r="D22" s="59" t="s">
        <v>57</v>
      </c>
      <c r="E22" s="83">
        <f>SUM(E23+E36)</f>
        <v>143300</v>
      </c>
      <c r="F22" s="83">
        <v>143300</v>
      </c>
      <c r="G22" s="57"/>
      <c r="H22" s="57"/>
      <c r="I22" s="57"/>
      <c r="J22" s="62">
        <f t="shared" si="2"/>
        <v>143300</v>
      </c>
      <c r="K22" s="62">
        <f t="shared" si="3"/>
        <v>0</v>
      </c>
      <c r="L22" s="23"/>
    </row>
    <row r="23" spans="1:12" ht="12.75">
      <c r="A23" s="58" t="s">
        <v>58</v>
      </c>
      <c r="B23" s="61" t="str">
        <f t="shared" si="0"/>
        <v>200</v>
      </c>
      <c r="C23" s="61" t="str">
        <f t="shared" si="1"/>
        <v>X</v>
      </c>
      <c r="D23" s="59" t="s">
        <v>59</v>
      </c>
      <c r="E23" s="66">
        <f>SUM(E24+E27+E32+E33)</f>
        <v>153880</v>
      </c>
      <c r="F23" s="66">
        <f>SUM(F24+F27+F32+F33)</f>
        <v>153880</v>
      </c>
      <c r="G23" s="66"/>
      <c r="H23" s="66"/>
      <c r="I23" s="66"/>
      <c r="J23" s="66">
        <f t="shared" si="2"/>
        <v>153880</v>
      </c>
      <c r="K23" s="62">
        <f t="shared" si="3"/>
        <v>0</v>
      </c>
      <c r="L23" s="23"/>
    </row>
    <row r="24" spans="1:12" ht="22.5">
      <c r="A24" s="58" t="s">
        <v>60</v>
      </c>
      <c r="B24" s="61" t="str">
        <f t="shared" si="0"/>
        <v>160</v>
      </c>
      <c r="C24" s="61" t="str">
        <f t="shared" si="1"/>
        <v>210</v>
      </c>
      <c r="D24" s="59" t="s">
        <v>61</v>
      </c>
      <c r="E24" s="62">
        <f>SUM(E25:E26)</f>
        <v>143300</v>
      </c>
      <c r="F24" s="62">
        <f>SUM(F25:F26)</f>
        <v>143300</v>
      </c>
      <c r="G24" s="57"/>
      <c r="H24" s="57"/>
      <c r="I24" s="57"/>
      <c r="J24" s="62">
        <f t="shared" si="2"/>
        <v>143300</v>
      </c>
      <c r="K24" s="62">
        <f t="shared" si="3"/>
        <v>0</v>
      </c>
      <c r="L24" s="23"/>
    </row>
    <row r="25" spans="1:12" ht="12.75">
      <c r="A25" s="58" t="s">
        <v>62</v>
      </c>
      <c r="B25" s="61" t="str">
        <f t="shared" si="0"/>
        <v>161</v>
      </c>
      <c r="C25" s="61" t="str">
        <f t="shared" si="1"/>
        <v>211</v>
      </c>
      <c r="D25" s="59" t="s">
        <v>63</v>
      </c>
      <c r="E25" s="57">
        <v>110055</v>
      </c>
      <c r="F25" s="57">
        <v>110055</v>
      </c>
      <c r="G25" s="57"/>
      <c r="H25" s="57"/>
      <c r="I25" s="57"/>
      <c r="J25" s="62">
        <f t="shared" si="2"/>
        <v>110055</v>
      </c>
      <c r="K25" s="62">
        <f t="shared" si="3"/>
        <v>0</v>
      </c>
      <c r="L25" s="23"/>
    </row>
    <row r="26" spans="1:12" ht="12.75">
      <c r="A26" s="58" t="s">
        <v>64</v>
      </c>
      <c r="B26" s="61" t="str">
        <f t="shared" si="0"/>
        <v>163</v>
      </c>
      <c r="C26" s="61" t="str">
        <f t="shared" si="1"/>
        <v>213</v>
      </c>
      <c r="D26" s="59" t="s">
        <v>65</v>
      </c>
      <c r="E26" s="57">
        <v>33245</v>
      </c>
      <c r="F26" s="57">
        <v>33245</v>
      </c>
      <c r="G26" s="57"/>
      <c r="H26" s="57"/>
      <c r="I26" s="57"/>
      <c r="J26" s="62">
        <f t="shared" si="2"/>
        <v>33245</v>
      </c>
      <c r="K26" s="62">
        <f t="shared" si="3"/>
        <v>0</v>
      </c>
      <c r="L26" s="23"/>
    </row>
    <row r="27" spans="1:12" ht="12.75">
      <c r="A27" s="58" t="s">
        <v>66</v>
      </c>
      <c r="B27" s="61" t="str">
        <f t="shared" si="0"/>
        <v>170</v>
      </c>
      <c r="C27" s="61" t="str">
        <f t="shared" si="1"/>
        <v>220</v>
      </c>
      <c r="D27" s="59" t="s">
        <v>67</v>
      </c>
      <c r="E27" s="62">
        <f>SUM(E28:E31)</f>
        <v>0</v>
      </c>
      <c r="F27" s="62">
        <f>SUM(F28:F31)</f>
        <v>0</v>
      </c>
      <c r="G27" s="57"/>
      <c r="H27" s="57"/>
      <c r="I27" s="57"/>
      <c r="J27" s="62">
        <f t="shared" si="2"/>
        <v>0</v>
      </c>
      <c r="K27" s="62">
        <f t="shared" si="3"/>
        <v>0</v>
      </c>
      <c r="L27" s="23"/>
    </row>
    <row r="28" spans="1:12" ht="12.75">
      <c r="A28" s="58" t="s">
        <v>68</v>
      </c>
      <c r="B28" s="61" t="str">
        <f t="shared" si="0"/>
        <v>171</v>
      </c>
      <c r="C28" s="61" t="str">
        <f t="shared" si="1"/>
        <v>221</v>
      </c>
      <c r="D28" s="59" t="s">
        <v>69</v>
      </c>
      <c r="E28" s="57"/>
      <c r="F28" s="57"/>
      <c r="G28" s="57"/>
      <c r="H28" s="57"/>
      <c r="I28" s="57"/>
      <c r="J28" s="62">
        <f t="shared" si="2"/>
        <v>0</v>
      </c>
      <c r="K28" s="62">
        <f t="shared" si="3"/>
        <v>0</v>
      </c>
      <c r="L28" s="23"/>
    </row>
    <row r="29" spans="1:12" ht="12.75">
      <c r="A29" s="58" t="s">
        <v>70</v>
      </c>
      <c r="B29" s="61" t="str">
        <f t="shared" si="0"/>
        <v>173</v>
      </c>
      <c r="C29" s="61" t="str">
        <f t="shared" si="1"/>
        <v>223</v>
      </c>
      <c r="D29" s="59" t="s">
        <v>71</v>
      </c>
      <c r="E29" s="57"/>
      <c r="F29" s="57"/>
      <c r="G29" s="57"/>
      <c r="H29" s="57"/>
      <c r="I29" s="57"/>
      <c r="J29" s="62">
        <f t="shared" si="2"/>
        <v>0</v>
      </c>
      <c r="K29" s="62">
        <f t="shared" si="3"/>
        <v>0</v>
      </c>
      <c r="L29" s="23"/>
    </row>
    <row r="30" spans="1:12" ht="12.75">
      <c r="A30" s="58" t="s">
        <v>72</v>
      </c>
      <c r="B30" s="61" t="str">
        <f t="shared" si="0"/>
        <v>175</v>
      </c>
      <c r="C30" s="61" t="str">
        <f t="shared" si="1"/>
        <v>225</v>
      </c>
      <c r="D30" s="59" t="s">
        <v>73</v>
      </c>
      <c r="E30" s="57"/>
      <c r="F30" s="57"/>
      <c r="G30" s="57"/>
      <c r="H30" s="57"/>
      <c r="I30" s="57"/>
      <c r="J30" s="62">
        <f t="shared" si="2"/>
        <v>0</v>
      </c>
      <c r="K30" s="62">
        <f t="shared" si="3"/>
        <v>0</v>
      </c>
      <c r="L30" s="23"/>
    </row>
    <row r="31" spans="1:12" ht="12.75">
      <c r="A31" s="58" t="s">
        <v>74</v>
      </c>
      <c r="B31" s="61" t="str">
        <f t="shared" si="0"/>
        <v>176</v>
      </c>
      <c r="C31" s="61" t="str">
        <f t="shared" si="1"/>
        <v>226</v>
      </c>
      <c r="D31" s="59" t="s">
        <v>75</v>
      </c>
      <c r="E31" s="57"/>
      <c r="F31" s="57"/>
      <c r="G31" s="57"/>
      <c r="H31" s="57"/>
      <c r="I31" s="57"/>
      <c r="J31" s="62">
        <f t="shared" si="2"/>
        <v>0</v>
      </c>
      <c r="K31" s="62">
        <f t="shared" si="3"/>
        <v>0</v>
      </c>
      <c r="L31" s="23"/>
    </row>
    <row r="32" spans="1:12" ht="12.75">
      <c r="A32" s="58" t="s">
        <v>76</v>
      </c>
      <c r="B32" s="61" t="str">
        <f t="shared" si="0"/>
        <v>250</v>
      </c>
      <c r="C32" s="61" t="str">
        <f t="shared" si="1"/>
        <v>290</v>
      </c>
      <c r="D32" s="59" t="s">
        <v>77</v>
      </c>
      <c r="E32" s="63"/>
      <c r="F32" s="63"/>
      <c r="G32" s="57"/>
      <c r="H32" s="57"/>
      <c r="I32" s="57"/>
      <c r="J32" s="62">
        <f t="shared" si="2"/>
        <v>0</v>
      </c>
      <c r="K32" s="62">
        <f t="shared" si="3"/>
        <v>0</v>
      </c>
      <c r="L32" s="23"/>
    </row>
    <row r="33" spans="1:12" ht="22.5">
      <c r="A33" s="58" t="s">
        <v>78</v>
      </c>
      <c r="B33" s="61" t="str">
        <f t="shared" si="0"/>
        <v>260</v>
      </c>
      <c r="C33" s="61" t="str">
        <f t="shared" si="1"/>
        <v>300</v>
      </c>
      <c r="D33" s="59" t="s">
        <v>79</v>
      </c>
      <c r="E33" s="62">
        <f>SUM(E34:E35)</f>
        <v>10580</v>
      </c>
      <c r="F33" s="62">
        <f>SUM(F34:F35)</f>
        <v>10580</v>
      </c>
      <c r="G33" s="57"/>
      <c r="H33" s="57"/>
      <c r="I33" s="57"/>
      <c r="J33" s="62">
        <f t="shared" si="2"/>
        <v>10580</v>
      </c>
      <c r="K33" s="62">
        <f t="shared" si="3"/>
        <v>0</v>
      </c>
      <c r="L33" s="23"/>
    </row>
    <row r="34" spans="1:12" ht="12.75">
      <c r="A34" s="58" t="s">
        <v>80</v>
      </c>
      <c r="B34" s="61" t="str">
        <f t="shared" si="0"/>
        <v>261</v>
      </c>
      <c r="C34" s="61" t="str">
        <f t="shared" si="1"/>
        <v>310</v>
      </c>
      <c r="D34" s="59" t="s">
        <v>81</v>
      </c>
      <c r="E34" s="57">
        <v>10580</v>
      </c>
      <c r="F34" s="57">
        <v>10580</v>
      </c>
      <c r="G34" s="57"/>
      <c r="H34" s="57"/>
      <c r="I34" s="57"/>
      <c r="J34" s="62">
        <f t="shared" si="2"/>
        <v>10580</v>
      </c>
      <c r="K34" s="62">
        <f t="shared" si="3"/>
        <v>0</v>
      </c>
      <c r="L34" s="23"/>
    </row>
    <row r="35" spans="1:12" ht="12.75">
      <c r="A35" s="58" t="s">
        <v>82</v>
      </c>
      <c r="B35" s="61" t="str">
        <f t="shared" si="0"/>
        <v>264</v>
      </c>
      <c r="C35" s="61" t="str">
        <f t="shared" si="1"/>
        <v>340</v>
      </c>
      <c r="D35" s="59" t="s">
        <v>83</v>
      </c>
      <c r="E35" s="57"/>
      <c r="F35" s="57"/>
      <c r="G35" s="57"/>
      <c r="H35" s="57"/>
      <c r="I35" s="57"/>
      <c r="J35" s="62">
        <f t="shared" si="2"/>
        <v>0</v>
      </c>
      <c r="K35" s="62">
        <f t="shared" si="3"/>
        <v>0</v>
      </c>
      <c r="L35" s="23"/>
    </row>
    <row r="36" spans="1:12" ht="12.75">
      <c r="A36" s="58" t="s">
        <v>84</v>
      </c>
      <c r="B36" s="61" t="str">
        <f t="shared" si="0"/>
        <v>450</v>
      </c>
      <c r="C36" s="61" t="str">
        <f t="shared" si="1"/>
        <v>X</v>
      </c>
      <c r="D36" s="59" t="s">
        <v>85</v>
      </c>
      <c r="E36" s="57">
        <v>-10580</v>
      </c>
      <c r="F36" s="62">
        <f>SUM(F22-F23)</f>
        <v>-10580</v>
      </c>
      <c r="G36" s="57"/>
      <c r="H36" s="57"/>
      <c r="I36" s="57"/>
      <c r="J36" s="62">
        <f t="shared" si="2"/>
        <v>-10580</v>
      </c>
      <c r="K36" s="62"/>
      <c r="L36" s="23"/>
    </row>
    <row r="37" spans="1:12" ht="45">
      <c r="A37" s="58" t="s">
        <v>86</v>
      </c>
      <c r="B37" s="61" t="str">
        <f t="shared" si="0"/>
        <v>500</v>
      </c>
      <c r="C37" s="61">
        <f t="shared" si="1"/>
      </c>
      <c r="D37" s="59" t="s">
        <v>87</v>
      </c>
      <c r="E37" s="57">
        <f>SUM(E40-E36)</f>
        <v>10580</v>
      </c>
      <c r="F37" s="62">
        <f>SUM(E39-F36)</f>
        <v>10580</v>
      </c>
      <c r="G37" s="57"/>
      <c r="H37" s="57"/>
      <c r="I37" s="57"/>
      <c r="J37" s="62">
        <f t="shared" si="2"/>
        <v>10580</v>
      </c>
      <c r="K37" s="62">
        <f>SUM(E37-J37)</f>
        <v>0</v>
      </c>
      <c r="L37" s="23"/>
    </row>
    <row r="38" spans="1:12" ht="12.75">
      <c r="A38" s="58" t="s">
        <v>88</v>
      </c>
      <c r="B38" s="61" t="str">
        <f t="shared" si="0"/>
        <v>700</v>
      </c>
      <c r="C38" s="61" t="str">
        <f t="shared" si="1"/>
        <v>X</v>
      </c>
      <c r="D38" s="59" t="s">
        <v>89</v>
      </c>
      <c r="E38" s="57">
        <f>SUM(E37)</f>
        <v>10580</v>
      </c>
      <c r="F38" s="62">
        <f>SUM(F37)</f>
        <v>10580</v>
      </c>
      <c r="G38" s="57"/>
      <c r="H38" s="57"/>
      <c r="I38" s="57"/>
      <c r="J38" s="62">
        <f t="shared" si="2"/>
        <v>10580</v>
      </c>
      <c r="K38" s="62">
        <f>SUM(E38-J38)</f>
        <v>0</v>
      </c>
      <c r="L38" s="23"/>
    </row>
    <row r="39" spans="1:12" ht="12.75">
      <c r="A39" s="58" t="s">
        <v>90</v>
      </c>
      <c r="B39" s="61" t="str">
        <f t="shared" si="0"/>
        <v>710</v>
      </c>
      <c r="C39" s="61" t="str">
        <f t="shared" si="1"/>
        <v>510</v>
      </c>
      <c r="D39" s="59" t="s">
        <v>91</v>
      </c>
      <c r="E39" s="57"/>
      <c r="F39" s="62">
        <f>SUM(E38-F22)</f>
        <v>-132720</v>
      </c>
      <c r="G39" s="57"/>
      <c r="H39" s="57"/>
      <c r="I39" s="57"/>
      <c r="J39" s="62">
        <f t="shared" si="2"/>
        <v>-132720</v>
      </c>
      <c r="K39" s="62"/>
      <c r="L39" s="23"/>
    </row>
    <row r="40" spans="1:12" ht="12.75">
      <c r="A40" s="58" t="s">
        <v>92</v>
      </c>
      <c r="B40" s="61" t="str">
        <f t="shared" si="0"/>
        <v>720</v>
      </c>
      <c r="C40" s="61" t="str">
        <f t="shared" si="1"/>
        <v>610</v>
      </c>
      <c r="D40" s="59" t="s">
        <v>93</v>
      </c>
      <c r="E40" s="57"/>
      <c r="F40" s="62">
        <f>SUM(F23)</f>
        <v>153880</v>
      </c>
      <c r="G40" s="57"/>
      <c r="H40" s="57"/>
      <c r="I40" s="57"/>
      <c r="J40" s="62">
        <f t="shared" si="2"/>
        <v>153880</v>
      </c>
      <c r="K40" s="62"/>
      <c r="L40" s="23"/>
    </row>
    <row r="41" spans="1:11" ht="12.75">
      <c r="A41" s="17"/>
      <c r="B41" s="19"/>
      <c r="C41" s="19"/>
      <c r="D41" s="19"/>
      <c r="E41" s="54"/>
      <c r="F41" s="54"/>
      <c r="G41" s="54"/>
      <c r="H41" s="54"/>
      <c r="I41" s="54"/>
      <c r="J41" s="54"/>
      <c r="K41" s="54"/>
    </row>
    <row r="42" spans="1:11" ht="11.25" customHeight="1">
      <c r="A42" s="64" t="s">
        <v>101</v>
      </c>
      <c r="B42" s="69" t="s">
        <v>48</v>
      </c>
      <c r="C42" s="69"/>
      <c r="D42" s="10"/>
      <c r="E42" s="77" t="s">
        <v>103</v>
      </c>
      <c r="F42" s="78"/>
      <c r="G42" s="79" t="s">
        <v>96</v>
      </c>
      <c r="H42" s="80"/>
      <c r="I42" s="11" t="s">
        <v>48</v>
      </c>
      <c r="J42" s="68" t="s">
        <v>97</v>
      </c>
      <c r="K42" s="68"/>
    </row>
    <row r="43" spans="1:11" ht="12.75">
      <c r="A43" s="8"/>
      <c r="B43" s="8" t="s">
        <v>49</v>
      </c>
      <c r="C43" s="8"/>
      <c r="D43" s="8"/>
      <c r="E43" s="7" t="s">
        <v>50</v>
      </c>
      <c r="F43" s="6"/>
      <c r="G43" s="6"/>
      <c r="H43" s="6"/>
      <c r="I43" s="6" t="s">
        <v>49</v>
      </c>
      <c r="J43" s="6" t="s">
        <v>50</v>
      </c>
      <c r="K43" s="6"/>
    </row>
    <row r="44" spans="6:11" ht="12.75">
      <c r="F44" s="6"/>
      <c r="G44" s="6"/>
      <c r="H44" s="10"/>
      <c r="I44" s="10"/>
      <c r="J44" s="6"/>
      <c r="K44" s="6"/>
    </row>
    <row r="45" spans="1:11" ht="12.75">
      <c r="A45" s="65" t="s">
        <v>98</v>
      </c>
      <c r="B45" s="72" t="s">
        <v>99</v>
      </c>
      <c r="C45" s="72"/>
      <c r="D45" s="8"/>
      <c r="E45" s="70" t="s">
        <v>100</v>
      </c>
      <c r="F45" s="71"/>
      <c r="G45" s="6"/>
      <c r="H45" s="6"/>
      <c r="I45" s="6"/>
      <c r="J45" s="6"/>
      <c r="K45" s="6"/>
    </row>
    <row r="46" spans="1:11" ht="12.75">
      <c r="A46" s="67"/>
      <c r="B46" s="8" t="s">
        <v>49</v>
      </c>
      <c r="C46" s="8"/>
      <c r="D46" s="8"/>
      <c r="E46" s="7" t="s">
        <v>50</v>
      </c>
      <c r="F46" s="6"/>
      <c r="G46" s="6"/>
      <c r="H46" s="6"/>
      <c r="I46" s="6"/>
      <c r="J46" s="6"/>
      <c r="K46" s="6"/>
    </row>
  </sheetData>
  <sheetProtection/>
  <mergeCells count="10">
    <mergeCell ref="J42:K42"/>
    <mergeCell ref="B42:C42"/>
    <mergeCell ref="E45:F45"/>
    <mergeCell ref="B45:C45"/>
    <mergeCell ref="A2:I2"/>
    <mergeCell ref="A3:I3"/>
    <mergeCell ref="A5:G5"/>
    <mergeCell ref="E42:F42"/>
    <mergeCell ref="G42:H42"/>
    <mergeCell ref="B11:I11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scale="80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2013-03-30T04:24:52Z</cp:lastPrinted>
  <dcterms:created xsi:type="dcterms:W3CDTF">1999-06-18T11:49:53Z</dcterms:created>
  <dcterms:modified xsi:type="dcterms:W3CDTF">2014-03-05T04:11:21Z</dcterms:modified>
  <cp:category/>
  <cp:version/>
  <cp:contentType/>
  <cp:contentStatus/>
</cp:coreProperties>
</file>